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. อปสข\2 ปี 64 การประชุมครั้งที่ 4.64 22 กย 64\3 เอกสารประกอบการประชุม อปสข 22 กย 64\"/>
    </mc:Choice>
  </mc:AlternateContent>
  <xr:revisionPtr revIDLastSave="0" documentId="13_ncr:1_{AC38D302-4858-4555-ADBB-BFD703E5DA56}" xr6:coauthVersionLast="47" xr6:coauthVersionMax="47" xr10:uidLastSave="{00000000-0000-0000-0000-000000000000}"/>
  <bookViews>
    <workbookView xWindow="-120" yWindow="-120" windowWidth="20730" windowHeight="11160" xr2:uid="{56EC75C1-F156-4CC1-AB26-7558E7AD8BE3}"/>
  </bookViews>
  <sheets>
    <sheet name="Sheet1" sheetId="1" r:id="rId1"/>
  </sheets>
  <definedNames>
    <definedName name="_xlnm._FilterDatabase" localSheetId="0" hidden="1">Sheet1!$A$7:$H$84</definedName>
    <definedName name="_xlnm.Print_Area" localSheetId="0">Sheet1!$A$1:$H$84</definedName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9" i="1"/>
  <c r="H60" i="1"/>
  <c r="H61" i="1"/>
  <c r="H63" i="1"/>
  <c r="H64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9" i="1"/>
  <c r="F83" i="1" l="1"/>
  <c r="G83" i="1"/>
  <c r="E83" i="1"/>
  <c r="F65" i="1"/>
  <c r="G65" i="1"/>
  <c r="E65" i="1"/>
  <c r="F58" i="1"/>
  <c r="G58" i="1"/>
  <c r="E58" i="1"/>
  <c r="F48" i="1"/>
  <c r="F62" i="1" s="1"/>
  <c r="G48" i="1"/>
  <c r="G62" i="1" s="1"/>
  <c r="F20" i="1"/>
  <c r="G20" i="1"/>
  <c r="E20" i="1"/>
  <c r="H83" i="1" l="1"/>
  <c r="E48" i="1"/>
  <c r="H48" i="1" s="1"/>
  <c r="H20" i="1"/>
  <c r="H65" i="1"/>
  <c r="H58" i="1"/>
  <c r="E74" i="1"/>
  <c r="E62" i="1"/>
  <c r="H62" i="1" s="1"/>
  <c r="E37" i="1"/>
  <c r="G74" i="1"/>
  <c r="G37" i="1"/>
  <c r="F74" i="1"/>
  <c r="F37" i="1"/>
  <c r="H37" i="1" l="1"/>
  <c r="H74" i="1"/>
  <c r="E84" i="1"/>
  <c r="F84" i="1"/>
  <c r="G84" i="1"/>
  <c r="H84" i="1" l="1"/>
</calcChain>
</file>

<file path=xl/sharedStrings.xml><?xml version="1.0" encoding="utf-8"?>
<sst xmlns="http://schemas.openxmlformats.org/spreadsheetml/2006/main" count="221" uniqueCount="162">
  <si>
    <t>กาญจนบุรี</t>
  </si>
  <si>
    <t>10731</t>
  </si>
  <si>
    <t>พหลพลพยุหเสนา,รพท.</t>
  </si>
  <si>
    <t>10732</t>
  </si>
  <si>
    <t>มะการักษ์,รพท.</t>
  </si>
  <si>
    <t>11278</t>
  </si>
  <si>
    <t>ไทรโยค,รพช.</t>
  </si>
  <si>
    <t>11279</t>
  </si>
  <si>
    <t>สมเด็จพระปิยะมหาราชรมณียเขต,รพช.</t>
  </si>
  <si>
    <t>11280</t>
  </si>
  <si>
    <t>บ่อพลอย,รพช.</t>
  </si>
  <si>
    <t>11281</t>
  </si>
  <si>
    <t>ท่ากระดาน,รพช.</t>
  </si>
  <si>
    <t>11282</t>
  </si>
  <si>
    <t>สมเด็จพระสังฆราชองค์ที่ ๑๙,รพช.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</si>
  <si>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</si>
  <si>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</si>
  <si>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</si>
  <si>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</si>
  <si>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</si>
  <si>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</si>
  <si>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</si>
  <si>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</si>
  <si>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</si>
  <si>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</si>
  <si>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</si>
  <si>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</si>
  <si>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14136</t>
  </si>
  <si>
    <t>ศุกร์ศิริศรีสวัสดิ์,รพช.</t>
  </si>
  <si>
    <t>21948</t>
  </si>
  <si>
    <t>ห้วยกระเจา เฉลิมพระเกียรติ 80 พรรษา,รพช.</t>
  </si>
  <si>
    <t>41701</t>
  </si>
  <si>
    <t>หนองปรือ,รพช.</t>
  </si>
  <si>
    <t>นครปฐม</t>
  </si>
  <si>
    <t>10679</t>
  </si>
  <si>
    <t>นครปฐม,รพศ.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</si>
  <si>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</si>
  <si>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</si>
  <si>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</si>
  <si>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</si>
  <si>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</si>
  <si>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</si>
  <si>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</si>
  <si>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</si>
  <si>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</si>
  <si>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</si>
  <si>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</si>
  <si>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</si>
  <si>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</si>
  <si>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พุทธมณฑล,รพช.</t>
  </si>
  <si>
    <t>13819</t>
  </si>
  <si>
    <t>หลวงพ่อเปิ่น,รพช.</t>
  </si>
  <si>
    <t>ประจวบคีรีขันธ์</t>
  </si>
  <si>
    <t>10737</t>
  </si>
  <si>
    <t>ประจวบคีรีขันธ์,รพท.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</si>
  <si>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</si>
  <si>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</si>
  <si>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</si>
  <si>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</si>
  <si>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</si>
  <si>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</si>
  <si>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</si>
  <si>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</si>
  <si>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</si>
  <si>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</si>
  <si>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</si>
  <si>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</si>
  <si>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</si>
  <si>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</si>
  <si>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เพชรบุรี</t>
  </si>
  <si>
    <t>10736</t>
  </si>
  <si>
    <t>พระจอมเกล้า,รพท.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</si>
  <si>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</si>
  <si>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</si>
  <si>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</si>
  <si>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</si>
  <si>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</si>
  <si>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</si>
  <si>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</si>
  <si>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</si>
  <si>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</si>
  <si>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</si>
  <si>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</si>
  <si>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</si>
  <si>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</si>
  <si>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</si>
  <si>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ราชบุรี</t>
  </si>
  <si>
    <t>10677</t>
  </si>
  <si>
    <t>ราชบุรี,รพศ.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</si>
  <si>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</si>
  <si>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</si>
  <si>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</si>
  <si>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</si>
  <si>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</si>
  <si>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</si>
  <si>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</si>
  <si>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</si>
  <si>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</si>
  <si>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</si>
  <si>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</si>
  <si>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</si>
  <si>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</si>
  <si>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</si>
  <si>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</si>
  <si>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</si>
  <si>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11458</t>
  </si>
  <si>
    <t>สมเด็จพระยุพราชจอมบึง,รพช.</t>
  </si>
  <si>
    <t>28858</t>
  </si>
  <si>
    <t>บ้านคา,รพช.</t>
  </si>
  <si>
    <t>สมุทรสงคราม</t>
  </si>
  <si>
    <t>10735</t>
  </si>
  <si>
    <t>สมเด็จพระพุทธเลิศหล้า,รพท.</t>
  </si>
  <si>
    <t>11306</t>
  </si>
  <si>
    <t>นภาลัย,รพช.</t>
  </si>
  <si>
    <t>11307</t>
  </si>
  <si>
    <t>อัมพวา,รพช.</t>
  </si>
  <si>
    <t>สมุทรสาคร</t>
  </si>
  <si>
    <t>10734</t>
  </si>
  <si>
    <t>สมุทรสาคร,รพศ.</t>
  </si>
  <si>
    <t>11304</t>
  </si>
  <si>
    <t>กระทุ่มแบน,รพท.</t>
  </si>
  <si>
    <t>สุพรรณบุรี</t>
  </si>
  <si>
    <t>10678</t>
  </si>
  <si>
    <t>เจ้าพระยายมราช,รพศ.</t>
  </si>
  <si>
    <t>10733</t>
  </si>
  <si>
    <t>สมเด็จพระสังฆราชองค์ที่17,รพท.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</si>
  <si>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</si>
  <si>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</si>
  <si>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</si>
  <si>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</si>
  <si>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</si>
  <si>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</si>
  <si>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</si>
  <si>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</si>
  <si>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</si>
  <si>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</si>
  <si>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</si>
  <si>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</si>
  <si>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</si>
  <si>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</si>
  <si>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</si>
  <si>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</si>
  <si>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ลำดับ</t>
  </si>
  <si>
    <t>จังหวัด</t>
  </si>
  <si>
    <t>รหัส</t>
  </si>
  <si>
    <t>ชื่อโรงพยาบาล</t>
  </si>
  <si>
    <t>รวมจังหวัดราชบุรี</t>
  </si>
  <si>
    <t>ประสิทธิภาพ</t>
  </si>
  <si>
    <t>รพ.กลุ่มเสี่ยง</t>
  </si>
  <si>
    <t>รวมจังหวัดสุพรรณบุรี</t>
  </si>
  <si>
    <t>รวมจังหวัดนครปฐม</t>
  </si>
  <si>
    <t>รวมจังหวัดสมุทรสงคราม</t>
  </si>
  <si>
    <t>รวมจังหวัดสมุทรสาคร</t>
  </si>
  <si>
    <t>รวมจังหวัดเพชรบุรี</t>
  </si>
  <si>
    <t>รวมจังหวัดประจวบคีรีขันธ์</t>
  </si>
  <si>
    <t>รวมทั้งเขต</t>
  </si>
  <si>
    <t>รวม</t>
  </si>
  <si>
    <t>รวมจังหวัดกาญจนบุรี</t>
  </si>
  <si>
    <t>ปรับเกลี่ย
จังหวัดละ 3 ล้านบาท</t>
  </si>
  <si>
    <t>วาระที่ 3.9</t>
  </si>
  <si>
    <t>สรุปการจัดสรรเงินปรับเกลี่ย ปีงบประมาณ 2564  (เงินกันระดับเขต)</t>
  </si>
  <si>
    <t xml:space="preserve">             จากการประชุมคณะอนุกรรมการหลักประกันสุขภาพระดับพื้นที่ เขต 5 ราชบุรี ครั้งที่ 3/2564 ในวันที่ 21 พฤษภาคม 2564  
คณะกรรมการบริหารจัดการระบบการเงินการคลัง เขตสุขภาพที่ 5 นำเสนอแนวทางการจัดสรรเงินปรับเกลี่ยระดับเขต(ร้อยละ 15 ของเงิน UC
 เหมาจ่ายรายหัว) ปีงบประมาณ 2564  จำนวน 50,000,000 บาท
             อปสข. มีมติเห็นชอบ และให้นำผลการจัดสรร แจ้งให้ อปสข. ทราบ ในการประชุมครั้งต่อไป 
             สรุปการจัดสรรเงินปรับเกลี่ย ปีงบประมาณ 2564  (เงินกันระดับเขต) ให้แก่หน่วยบริการดังนี้
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</si>
</sst>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36"/>
      <color rgb="FF0000CC"/>
      <name val="TH SarabunPSK"/>
      <family val="2"/>
    </font>
    <font>
      <b/>
      <sz val="2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6" borderId="1" xfId="1" applyFont="1" applyFill="1" applyBorder="1" applyAlignment="1">
      <alignment horizontal="center" vertical="center"/>
    </xf>
    <xf numFmtId="164" fontId="2" fillId="7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2" fillId="0" borderId="1" xfId="1" applyNumberFormat="1" applyFont="1" applyBorder="1"/>
    <xf numFmtId="165" fontId="2" fillId="0" borderId="0" xfId="1" applyNumberFormat="1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1" applyFont="1"/>
    <xf numFmtId="165" fontId="2" fillId="0" borderId="2" xfId="1" applyNumberFormat="1" applyFont="1" applyBorder="1"/>
    <xf numFmtId="165" fontId="4" fillId="4" borderId="3" xfId="1" applyNumberFormat="1" applyFont="1" applyFill="1" applyBorder="1" applyAlignment="1">
      <alignment vertical="center" wrapText="1" readingOrder="1"/>
    </xf>
    <xf numFmtId="165" fontId="2" fillId="3" borderId="1" xfId="1" applyNumberFormat="1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165" fontId="6" fillId="5" borderId="1" xfId="1" applyNumberFormat="1" applyFont="1" applyFill="1" applyBorder="1"/>
    <xf numFmtId="165" fontId="6" fillId="5" borderId="2" xfId="1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/>
    </xf>
    <xf numFmtId="164" fontId="9" fillId="0" borderId="0" xfId="1" applyFont="1" applyBorder="1" applyAlignment="1">
      <alignment horizontal="center" vertical="center"/>
    </xf>
    <xf numFmtId="164" fontId="9" fillId="0" borderId="5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4714-CADB-4EBF-B0F3-5549A2AEB7FA}">
  <sheetPr>
    <pageSetUpPr fitToPage="1"/>
  </sheetPr>
  <dimension ref="A1:I84"/>
  <sheetViews>
    <sheetView tabSelected="1" zoomScaleNormal="100" zoomScaleSheetLayoutView="120" workbookViewId="0">
      <pane ySplit="8" topLeftCell="A9" activePane="bottomLeft" state="frozen"/>
      <selection pane="bottomLeft" activeCell="J6" sqref="J6"/>
    </sheetView>
  </sheetViews>
  <sheetFormatPr defaultColWidth="9" defaultRowHeight="24"/>
  <cols>
    <col min="1" max="1" width="7.42578125" style="12" customWidth="1"/>
    <col min="2" max="2" width="13.85546875" style="13" customWidth="1"/>
    <col min="3" max="3" width="9.28515625" style="13" customWidth="1"/>
    <col min="4" max="4" width="27.85546875" style="13" customWidth="1"/>
    <col min="5" max="5" width="14.85546875" style="9" customWidth="1"/>
    <col min="6" max="7" width="13.5703125" style="14" customWidth="1"/>
    <col min="8" max="8" width="13.5703125" style="1" customWidth="1"/>
    <col min="9" max="16384" width="9" style="1"/>
  </cols>
  <sheetData>
    <row r="1" spans="1:9" ht="44.25" customHeight="1" thickBot="1">
      <c r="G1" s="29" t="s">
        <v>159</v>
      </c>
      <c r="H1" s="30"/>
    </row>
    <row r="2" spans="1:9" ht="6.75" customHeight="1">
      <c r="G2" s="28"/>
      <c r="H2" s="28"/>
    </row>
    <row r="3" spans="1:9" ht="30" customHeight="1">
      <c r="A3" s="32" t="s">
        <v>160</v>
      </c>
      <c r="B3" s="32"/>
      <c r="C3" s="32"/>
      <c r="D3" s="32"/>
      <c r="E3" s="32"/>
      <c r="F3" s="32"/>
      <c r="G3" s="32"/>
      <c r="H3" s="32"/>
    </row>
    <row r="4" spans="1:9" ht="9.75" customHeight="1"/>
    <row r="5" spans="1:9" ht="122.25" customHeight="1">
      <c r="A5" s="31" t="s">
        <v>161</v>
      </c>
      <c r="B5" s="31"/>
      <c r="C5" s="31"/>
      <c r="D5" s="31"/>
      <c r="E5" s="31"/>
      <c r="F5" s="31"/>
      <c r="G5" s="31"/>
      <c r="H5" s="31"/>
    </row>
    <row r="6" spans="1:9" ht="12.75" customHeight="1"/>
    <row r="7" spans="1:9" ht="12.75" customHeight="1">
      <c r="A7" s="36" t="s">
        <v>142</v>
      </c>
      <c r="B7" s="36" t="s">
        <v>143</v>
      </c>
      <c r="C7" s="36" t="s">
        <v>144</v>
      </c>
      <c r="D7" s="36" t="s">
        <v>145</v>
      </c>
      <c r="E7" s="25">
        <v>1</v>
      </c>
      <c r="F7" s="23">
        <v>2</v>
      </c>
      <c r="G7" s="24">
        <v>3</v>
      </c>
      <c r="H7" s="35" t="s">
        <v>156</v>
      </c>
      <c r="I7" s="2"/>
    </row>
    <row r="8" spans="1:9" ht="24.75" customHeight="1">
      <c r="A8" s="36"/>
      <c r="B8" s="36"/>
      <c r="C8" s="36"/>
      <c r="D8" s="36"/>
      <c r="E8" s="26" t="s">
        <v>158</v>
      </c>
      <c r="F8" s="3" t="s">
        <v>147</v>
      </c>
      <c r="G8" s="4" t="s">
        <v>148</v>
      </c>
      <c r="H8" s="35"/>
    </row>
    <row r="9" spans="1:9" ht="24.75" customHeight="1">
      <c r="A9" s="5">
        <v>1</v>
      </c>
      <c r="B9" s="6" t="s">
        <v>86</v>
      </c>
      <c r="C9" s="6" t="s">
        <v>87</v>
      </c>
      <c r="D9" s="7" t="s">
        <v>88</v>
      </c>
      <c r="E9" s="8"/>
      <c r="F9" s="8">
        <v>0</v>
      </c>
      <c r="G9" s="15">
        <v>0</v>
      </c>
      <c r="H9" s="8">
        <f>E9+F9+G9</f>
        <v>0</v>
      </c>
    </row>
    <row r="10" spans="1:9" ht="24.75" customHeight="1">
      <c r="A10" s="5">
        <v>2</v>
      </c>
      <c r="B10" s="6" t="s">
        <v>86</v>
      </c>
      <c r="C10" s="6" t="s">
        <v>89</v>
      </c>
      <c r="D10" s="7" t="s">
        <v>90</v>
      </c>
      <c r="E10" s="8"/>
      <c r="F10" s="8">
        <v>0</v>
      </c>
      <c r="G10" s="15">
        <v>7000000</v>
      </c>
      <c r="H10" s="8">
        <f t="shared" ref="H10:H73" si="0">E10+F10+G10</f>
        <v>7000000</v>
      </c>
    </row>
    <row r="11" spans="1:9" ht="24.75" customHeight="1">
      <c r="A11" s="5">
        <v>3</v>
      </c>
      <c r="B11" s="6" t="s">
        <v>86</v>
      </c>
      <c r="C11" s="6" t="s">
        <v>91</v>
      </c>
      <c r="D11" s="7" t="s">
        <v>92</v>
      </c>
      <c r="E11" s="8"/>
      <c r="F11" s="8">
        <v>500000</v>
      </c>
      <c r="G11" s="15">
        <v>0</v>
      </c>
      <c r="H11" s="8">
        <f t="shared" si="0"/>
        <v>500000</v>
      </c>
    </row>
    <row r="12" spans="1:9" ht="24.75" customHeight="1">
      <c r="A12" s="5">
        <v>4</v>
      </c>
      <c r="B12" s="6" t="s">
        <v>86</v>
      </c>
      <c r="C12" s="6" t="s">
        <v>93</v>
      </c>
      <c r="D12" s="7" t="s">
        <v>94</v>
      </c>
      <c r="E12" s="8"/>
      <c r="F12" s="8">
        <v>0</v>
      </c>
      <c r="G12" s="15">
        <v>0</v>
      </c>
      <c r="H12" s="8">
        <f t="shared" si="0"/>
        <v>0</v>
      </c>
    </row>
    <row r="13" spans="1:9" ht="24.75" customHeight="1">
      <c r="A13" s="5">
        <v>5</v>
      </c>
      <c r="B13" s="6" t="s">
        <v>86</v>
      </c>
      <c r="C13" s="6" t="s">
        <v>95</v>
      </c>
      <c r="D13" s="7" t="s">
        <v>96</v>
      </c>
      <c r="E13" s="8"/>
      <c r="F13" s="8">
        <v>0</v>
      </c>
      <c r="G13" s="15">
        <v>0</v>
      </c>
      <c r="H13" s="8">
        <f t="shared" si="0"/>
        <v>0</v>
      </c>
    </row>
    <row r="14" spans="1:9" ht="24.75" customHeight="1">
      <c r="A14" s="5">
        <v>6</v>
      </c>
      <c r="B14" s="6" t="s">
        <v>86</v>
      </c>
      <c r="C14" s="6" t="s">
        <v>97</v>
      </c>
      <c r="D14" s="7" t="s">
        <v>98</v>
      </c>
      <c r="E14" s="8">
        <v>1000000</v>
      </c>
      <c r="F14" s="8">
        <v>0</v>
      </c>
      <c r="G14" s="15">
        <v>200000</v>
      </c>
      <c r="H14" s="8">
        <f t="shared" si="0"/>
        <v>1200000</v>
      </c>
    </row>
    <row r="15" spans="1:9" ht="24.75" customHeight="1">
      <c r="A15" s="5">
        <v>7</v>
      </c>
      <c r="B15" s="6" t="s">
        <v>86</v>
      </c>
      <c r="C15" s="6" t="s">
        <v>99</v>
      </c>
      <c r="D15" s="7" t="s">
        <v>100</v>
      </c>
      <c r="E15" s="8">
        <v>500000</v>
      </c>
      <c r="F15" s="8">
        <v>500000</v>
      </c>
      <c r="G15" s="15">
        <v>0</v>
      </c>
      <c r="H15" s="8">
        <f t="shared" si="0"/>
        <v>1000000</v>
      </c>
    </row>
    <row r="16" spans="1:9" ht="24.75" customHeight="1">
      <c r="A16" s="5">
        <v>8</v>
      </c>
      <c r="B16" s="6" t="s">
        <v>86</v>
      </c>
      <c r="C16" s="6" t="s">
        <v>101</v>
      </c>
      <c r="D16" s="7" t="s">
        <v>102</v>
      </c>
      <c r="E16" s="8"/>
      <c r="F16" s="8">
        <v>0</v>
      </c>
      <c r="G16" s="15">
        <v>0</v>
      </c>
      <c r="H16" s="8">
        <f t="shared" si="0"/>
        <v>0</v>
      </c>
    </row>
    <row r="17" spans="1:8" ht="24.75" customHeight="1">
      <c r="A17" s="5">
        <v>9</v>
      </c>
      <c r="B17" s="6" t="s">
        <v>86</v>
      </c>
      <c r="C17" s="6" t="s">
        <v>103</v>
      </c>
      <c r="D17" s="7" t="s">
        <v>104</v>
      </c>
      <c r="E17" s="8">
        <v>500000</v>
      </c>
      <c r="F17" s="8">
        <v>0</v>
      </c>
      <c r="G17" s="16">
        <v>2000000</v>
      </c>
      <c r="H17" s="8">
        <f t="shared" si="0"/>
        <v>2500000</v>
      </c>
    </row>
    <row r="18" spans="1:8" ht="24.75" customHeight="1">
      <c r="A18" s="5">
        <v>10</v>
      </c>
      <c r="B18" s="6" t="s">
        <v>86</v>
      </c>
      <c r="C18" s="6" t="s">
        <v>105</v>
      </c>
      <c r="D18" s="7" t="s">
        <v>106</v>
      </c>
      <c r="E18" s="8">
        <v>1000000</v>
      </c>
      <c r="F18" s="8">
        <v>0</v>
      </c>
      <c r="G18" s="15">
        <v>5000000</v>
      </c>
      <c r="H18" s="8">
        <f t="shared" si="0"/>
        <v>6000000</v>
      </c>
    </row>
    <row r="19" spans="1:8" ht="24.75" customHeight="1">
      <c r="A19" s="5">
        <v>11</v>
      </c>
      <c r="B19" s="6" t="s">
        <v>86</v>
      </c>
      <c r="C19" s="6" t="s">
        <v>107</v>
      </c>
      <c r="D19" s="7" t="s">
        <v>108</v>
      </c>
      <c r="E19" s="8"/>
      <c r="F19" s="8">
        <v>0</v>
      </c>
      <c r="G19" s="15">
        <v>0</v>
      </c>
      <c r="H19" s="8">
        <f t="shared" si="0"/>
        <v>0</v>
      </c>
    </row>
    <row r="20" spans="1:8" ht="24.75" customHeight="1">
      <c r="A20" s="18"/>
      <c r="B20" s="19" t="s">
        <v>146</v>
      </c>
      <c r="C20" s="19"/>
      <c r="D20" s="20"/>
      <c r="E20" s="21">
        <f>SUM(E9:E19)</f>
        <v>3000000</v>
      </c>
      <c r="F20" s="21">
        <f>SUM(F9:F19)</f>
        <v>1000000</v>
      </c>
      <c r="G20" s="22">
        <f>SUM(G9:G19)</f>
        <v>14200000</v>
      </c>
      <c r="H20" s="21">
        <f t="shared" si="0"/>
        <v>18200000</v>
      </c>
    </row>
    <row r="21" spans="1:8" ht="24.75" customHeight="1">
      <c r="A21" s="5">
        <v>1</v>
      </c>
      <c r="B21" s="6" t="s">
        <v>0</v>
      </c>
      <c r="C21" s="6" t="s">
        <v>1</v>
      </c>
      <c r="D21" s="7" t="s">
        <v>2</v>
      </c>
      <c r="E21" s="8"/>
      <c r="F21" s="8">
        <v>0</v>
      </c>
      <c r="G21" s="15">
        <v>0</v>
      </c>
      <c r="H21" s="8">
        <f t="shared" si="0"/>
        <v>0</v>
      </c>
    </row>
    <row r="22" spans="1:8" ht="24.75" customHeight="1">
      <c r="A22" s="5">
        <v>2</v>
      </c>
      <c r="B22" s="6" t="s">
        <v>0</v>
      </c>
      <c r="C22" s="6" t="s">
        <v>3</v>
      </c>
      <c r="D22" s="7" t="s">
        <v>4</v>
      </c>
      <c r="E22" s="8">
        <v>1000000</v>
      </c>
      <c r="F22" s="8">
        <v>0</v>
      </c>
      <c r="G22" s="15">
        <v>0</v>
      </c>
      <c r="H22" s="8">
        <f t="shared" si="0"/>
        <v>1000000</v>
      </c>
    </row>
    <row r="23" spans="1:8" ht="24.75" customHeight="1">
      <c r="A23" s="5">
        <v>3</v>
      </c>
      <c r="B23" s="6" t="s">
        <v>0</v>
      </c>
      <c r="C23" s="6" t="s">
        <v>5</v>
      </c>
      <c r="D23" s="7" t="s">
        <v>6</v>
      </c>
      <c r="E23" s="8"/>
      <c r="F23" s="8">
        <v>0</v>
      </c>
      <c r="G23" s="15">
        <v>0</v>
      </c>
      <c r="H23" s="8">
        <f t="shared" si="0"/>
        <v>0</v>
      </c>
    </row>
    <row r="24" spans="1:8" ht="24.75" customHeight="1">
      <c r="A24" s="5">
        <v>4</v>
      </c>
      <c r="B24" s="6" t="s">
        <v>0</v>
      </c>
      <c r="C24" s="6" t="s">
        <v>7</v>
      </c>
      <c r="D24" s="7" t="s">
        <v>8</v>
      </c>
      <c r="E24" s="8"/>
      <c r="F24" s="8">
        <v>0</v>
      </c>
      <c r="G24" s="15">
        <v>0</v>
      </c>
      <c r="H24" s="8">
        <f t="shared" si="0"/>
        <v>0</v>
      </c>
    </row>
    <row r="25" spans="1:8" ht="24.75" customHeight="1">
      <c r="A25" s="5">
        <v>5</v>
      </c>
      <c r="B25" s="6" t="s">
        <v>0</v>
      </c>
      <c r="C25" s="6" t="s">
        <v>9</v>
      </c>
      <c r="D25" s="7" t="s">
        <v>10</v>
      </c>
      <c r="E25" s="8"/>
      <c r="F25" s="8">
        <v>0</v>
      </c>
      <c r="G25" s="15">
        <v>0</v>
      </c>
      <c r="H25" s="8">
        <f t="shared" si="0"/>
        <v>0</v>
      </c>
    </row>
    <row r="26" spans="1:8" ht="24.75" customHeight="1">
      <c r="A26" s="5">
        <v>6</v>
      </c>
      <c r="B26" s="6" t="s">
        <v>0</v>
      </c>
      <c r="C26" s="6" t="s">
        <v>11</v>
      </c>
      <c r="D26" s="7" t="s">
        <v>12</v>
      </c>
      <c r="E26" s="8">
        <v>500000</v>
      </c>
      <c r="F26" s="8">
        <v>0</v>
      </c>
      <c r="G26" s="15">
        <v>0</v>
      </c>
      <c r="H26" s="8">
        <f t="shared" si="0"/>
        <v>500000</v>
      </c>
    </row>
    <row r="27" spans="1:8" ht="24.75" customHeight="1">
      <c r="A27" s="5">
        <v>7</v>
      </c>
      <c r="B27" s="6" t="s">
        <v>0</v>
      </c>
      <c r="C27" s="6" t="s">
        <v>13</v>
      </c>
      <c r="D27" s="7" t="s">
        <v>14</v>
      </c>
      <c r="E27" s="8">
        <v>800000</v>
      </c>
      <c r="F27" s="8">
        <v>0</v>
      </c>
      <c r="G27" s="15">
        <v>0</v>
      </c>
      <c r="H27" s="8">
        <f t="shared" si="0"/>
        <v>800000</v>
      </c>
    </row>
    <row r="28" spans="1:8" ht="24.75" customHeight="1">
      <c r="A28" s="5">
        <v>8</v>
      </c>
      <c r="B28" s="6" t="s">
        <v>0</v>
      </c>
      <c r="C28" s="6" t="s">
        <v>15</v>
      </c>
      <c r="D28" s="7" t="s">
        <v>16</v>
      </c>
      <c r="E28" s="8"/>
      <c r="F28" s="8">
        <v>500000</v>
      </c>
      <c r="G28" s="15">
        <v>0</v>
      </c>
      <c r="H28" s="8">
        <f t="shared" si="0"/>
        <v>500000</v>
      </c>
    </row>
    <row r="29" spans="1:8" ht="24.75" customHeight="1">
      <c r="A29" s="5">
        <v>9</v>
      </c>
      <c r="B29" s="6" t="s">
        <v>0</v>
      </c>
      <c r="C29" s="6" t="s">
        <v>17</v>
      </c>
      <c r="D29" s="7" t="s">
        <v>18</v>
      </c>
      <c r="E29" s="8"/>
      <c r="F29" s="8">
        <v>0</v>
      </c>
      <c r="G29" s="15">
        <v>0</v>
      </c>
      <c r="H29" s="8">
        <f t="shared" si="0"/>
        <v>0</v>
      </c>
    </row>
    <row r="30" spans="1:8" ht="24.75" customHeight="1">
      <c r="A30" s="5">
        <v>10</v>
      </c>
      <c r="B30" s="6" t="s">
        <v>0</v>
      </c>
      <c r="C30" s="6" t="s">
        <v>19</v>
      </c>
      <c r="D30" s="7" t="s">
        <v>20</v>
      </c>
      <c r="E30" s="8">
        <v>700000</v>
      </c>
      <c r="F30" s="8">
        <v>0</v>
      </c>
      <c r="G30" s="15">
        <v>0</v>
      </c>
      <c r="H30" s="8">
        <f t="shared" si="0"/>
        <v>700000</v>
      </c>
    </row>
    <row r="31" spans="1:8" ht="24.75" customHeight="1">
      <c r="A31" s="5">
        <v>11</v>
      </c>
      <c r="B31" s="6" t="s">
        <v>0</v>
      </c>
      <c r="C31" s="6" t="s">
        <v>21</v>
      </c>
      <c r="D31" s="7" t="s">
        <v>22</v>
      </c>
      <c r="E31" s="8"/>
      <c r="F31" s="8">
        <v>0</v>
      </c>
      <c r="G31" s="15">
        <v>0</v>
      </c>
      <c r="H31" s="8">
        <f t="shared" si="0"/>
        <v>0</v>
      </c>
    </row>
    <row r="32" spans="1:8" ht="24.75" customHeight="1">
      <c r="A32" s="5">
        <v>12</v>
      </c>
      <c r="B32" s="6" t="s">
        <v>0</v>
      </c>
      <c r="C32" s="6" t="s">
        <v>23</v>
      </c>
      <c r="D32" s="7" t="s">
        <v>24</v>
      </c>
      <c r="E32" s="8"/>
      <c r="F32" s="8">
        <v>0</v>
      </c>
      <c r="G32" s="15">
        <v>0</v>
      </c>
      <c r="H32" s="8">
        <f t="shared" si="0"/>
        <v>0</v>
      </c>
    </row>
    <row r="33" spans="1:8" ht="24.75" customHeight="1">
      <c r="A33" s="5">
        <v>13</v>
      </c>
      <c r="B33" s="6" t="s">
        <v>0</v>
      </c>
      <c r="C33" s="6" t="s">
        <v>25</v>
      </c>
      <c r="D33" s="7" t="s">
        <v>26</v>
      </c>
      <c r="E33" s="8"/>
      <c r="F33" s="8">
        <v>0</v>
      </c>
      <c r="G33" s="15">
        <v>1000000</v>
      </c>
      <c r="H33" s="8">
        <f t="shared" si="0"/>
        <v>1000000</v>
      </c>
    </row>
    <row r="34" spans="1:8" ht="24.75" customHeight="1">
      <c r="A34" s="5">
        <v>14</v>
      </c>
      <c r="B34" s="6" t="s">
        <v>0</v>
      </c>
      <c r="C34" s="6" t="s">
        <v>27</v>
      </c>
      <c r="D34" s="7" t="s">
        <v>28</v>
      </c>
      <c r="E34" s="8"/>
      <c r="F34" s="8">
        <v>0</v>
      </c>
      <c r="G34" s="15">
        <v>0</v>
      </c>
      <c r="H34" s="8">
        <f t="shared" si="0"/>
        <v>0</v>
      </c>
    </row>
    <row r="35" spans="1:8" ht="24.75" customHeight="1">
      <c r="A35" s="5">
        <v>15</v>
      </c>
      <c r="B35" s="6" t="s">
        <v>0</v>
      </c>
      <c r="C35" s="6" t="s">
        <v>29</v>
      </c>
      <c r="D35" s="7" t="s">
        <v>30</v>
      </c>
      <c r="E35" s="8"/>
      <c r="F35" s="8">
        <v>0</v>
      </c>
      <c r="G35" s="15">
        <v>0</v>
      </c>
      <c r="H35" s="8">
        <f t="shared" si="0"/>
        <v>0</v>
      </c>
    </row>
    <row r="36" spans="1:8" ht="24.75" customHeight="1">
      <c r="A36" s="5">
        <v>16</v>
      </c>
      <c r="B36" s="6" t="s">
        <v>0</v>
      </c>
      <c r="C36" s="6" t="s">
        <v>31</v>
      </c>
      <c r="D36" s="7" t="s">
        <v>32</v>
      </c>
      <c r="E36" s="8"/>
      <c r="F36" s="8">
        <v>0</v>
      </c>
      <c r="G36" s="15">
        <v>0</v>
      </c>
      <c r="H36" s="8">
        <f t="shared" si="0"/>
        <v>0</v>
      </c>
    </row>
    <row r="37" spans="1:8" ht="24.75" customHeight="1">
      <c r="A37" s="18"/>
      <c r="B37" s="19" t="s">
        <v>157</v>
      </c>
      <c r="C37" s="19"/>
      <c r="D37" s="20"/>
      <c r="E37" s="21">
        <f>SUM(E21:E36)</f>
        <v>3000000</v>
      </c>
      <c r="F37" s="21">
        <f>SUM(F21:F36)</f>
        <v>500000</v>
      </c>
      <c r="G37" s="22">
        <f>SUM(G21:G36)</f>
        <v>1000000</v>
      </c>
      <c r="H37" s="21">
        <f t="shared" si="0"/>
        <v>4500000</v>
      </c>
    </row>
    <row r="38" spans="1:8" ht="24.75" customHeight="1">
      <c r="A38" s="5">
        <v>1</v>
      </c>
      <c r="B38" s="6" t="s">
        <v>121</v>
      </c>
      <c r="C38" s="6" t="s">
        <v>122</v>
      </c>
      <c r="D38" s="7" t="s">
        <v>123</v>
      </c>
      <c r="E38" s="8"/>
      <c r="F38" s="8">
        <v>500000</v>
      </c>
      <c r="G38" s="15">
        <v>0</v>
      </c>
      <c r="H38" s="8">
        <f t="shared" si="0"/>
        <v>500000</v>
      </c>
    </row>
    <row r="39" spans="1:8" ht="24.75" customHeight="1">
      <c r="A39" s="5">
        <v>2</v>
      </c>
      <c r="B39" s="6" t="s">
        <v>121</v>
      </c>
      <c r="C39" s="6" t="s">
        <v>124</v>
      </c>
      <c r="D39" s="7" t="s">
        <v>125</v>
      </c>
      <c r="E39" s="8">
        <v>638844</v>
      </c>
      <c r="F39" s="8">
        <v>0</v>
      </c>
      <c r="G39" s="15">
        <v>0</v>
      </c>
      <c r="H39" s="8">
        <f t="shared" si="0"/>
        <v>638844</v>
      </c>
    </row>
    <row r="40" spans="1:8" ht="24.75" customHeight="1">
      <c r="A40" s="5">
        <v>3</v>
      </c>
      <c r="B40" s="6" t="s">
        <v>121</v>
      </c>
      <c r="C40" s="6" t="s">
        <v>126</v>
      </c>
      <c r="D40" s="7" t="s">
        <v>127</v>
      </c>
      <c r="E40" s="8">
        <v>500000</v>
      </c>
      <c r="F40" s="8">
        <v>0</v>
      </c>
      <c r="G40" s="15">
        <v>0</v>
      </c>
      <c r="H40" s="8">
        <f t="shared" si="0"/>
        <v>500000</v>
      </c>
    </row>
    <row r="41" spans="1:8" ht="24.75" customHeight="1">
      <c r="A41" s="5">
        <v>4</v>
      </c>
      <c r="B41" s="6" t="s">
        <v>121</v>
      </c>
      <c r="C41" s="6" t="s">
        <v>128</v>
      </c>
      <c r="D41" s="7" t="s">
        <v>129</v>
      </c>
      <c r="E41" s="8">
        <v>500000</v>
      </c>
      <c r="F41" s="8">
        <v>0</v>
      </c>
      <c r="G41" s="15">
        <v>0</v>
      </c>
      <c r="H41" s="8">
        <f t="shared" si="0"/>
        <v>500000</v>
      </c>
    </row>
    <row r="42" spans="1:8" ht="24.75" customHeight="1">
      <c r="A42" s="5">
        <v>5</v>
      </c>
      <c r="B42" s="6" t="s">
        <v>121</v>
      </c>
      <c r="C42" s="6" t="s">
        <v>130</v>
      </c>
      <c r="D42" s="7" t="s">
        <v>131</v>
      </c>
      <c r="E42" s="8">
        <v>288474</v>
      </c>
      <c r="F42" s="8">
        <v>0</v>
      </c>
      <c r="G42" s="15">
        <v>0</v>
      </c>
      <c r="H42" s="8">
        <f t="shared" si="0"/>
        <v>288474</v>
      </c>
    </row>
    <row r="43" spans="1:8" ht="24.75" customHeight="1">
      <c r="A43" s="5">
        <v>6</v>
      </c>
      <c r="B43" s="6" t="s">
        <v>121</v>
      </c>
      <c r="C43" s="6" t="s">
        <v>132</v>
      </c>
      <c r="D43" s="7" t="s">
        <v>133</v>
      </c>
      <c r="E43" s="8">
        <v>245574</v>
      </c>
      <c r="F43" s="8">
        <v>0</v>
      </c>
      <c r="G43" s="15">
        <v>0</v>
      </c>
      <c r="H43" s="8">
        <f t="shared" si="0"/>
        <v>245574</v>
      </c>
    </row>
    <row r="44" spans="1:8" ht="24.75" customHeight="1">
      <c r="A44" s="5">
        <v>7</v>
      </c>
      <c r="B44" s="6" t="s">
        <v>121</v>
      </c>
      <c r="C44" s="6" t="s">
        <v>134</v>
      </c>
      <c r="D44" s="7" t="s">
        <v>135</v>
      </c>
      <c r="E44" s="8">
        <v>213478</v>
      </c>
      <c r="F44" s="8">
        <v>0</v>
      </c>
      <c r="G44" s="15">
        <v>0</v>
      </c>
      <c r="H44" s="8">
        <f t="shared" si="0"/>
        <v>213478</v>
      </c>
    </row>
    <row r="45" spans="1:8" ht="24.75" customHeight="1">
      <c r="A45" s="5">
        <v>8</v>
      </c>
      <c r="B45" s="6" t="s">
        <v>121</v>
      </c>
      <c r="C45" s="6" t="s">
        <v>136</v>
      </c>
      <c r="D45" s="7" t="s">
        <v>137</v>
      </c>
      <c r="E45" s="8">
        <v>213630</v>
      </c>
      <c r="F45" s="8">
        <v>0</v>
      </c>
      <c r="G45" s="15">
        <v>0</v>
      </c>
      <c r="H45" s="8">
        <f t="shared" si="0"/>
        <v>213630</v>
      </c>
    </row>
    <row r="46" spans="1:8" ht="24.75" customHeight="1">
      <c r="A46" s="5">
        <v>9</v>
      </c>
      <c r="B46" s="6" t="s">
        <v>121</v>
      </c>
      <c r="C46" s="6" t="s">
        <v>138</v>
      </c>
      <c r="D46" s="7" t="s">
        <v>139</v>
      </c>
      <c r="E46" s="8"/>
      <c r="F46" s="8">
        <v>0</v>
      </c>
      <c r="G46" s="16">
        <v>3000000</v>
      </c>
      <c r="H46" s="8">
        <f t="shared" si="0"/>
        <v>3000000</v>
      </c>
    </row>
    <row r="47" spans="1:8" ht="24.75" customHeight="1">
      <c r="A47" s="5">
        <v>10</v>
      </c>
      <c r="B47" s="6" t="s">
        <v>121</v>
      </c>
      <c r="C47" s="6" t="s">
        <v>140</v>
      </c>
      <c r="D47" s="7" t="s">
        <v>141</v>
      </c>
      <c r="E47" s="9">
        <v>400000</v>
      </c>
      <c r="F47" s="8">
        <v>0</v>
      </c>
      <c r="G47" s="15">
        <v>0</v>
      </c>
      <c r="H47" s="8">
        <f t="shared" si="0"/>
        <v>400000</v>
      </c>
    </row>
    <row r="48" spans="1:8" ht="24.75" customHeight="1">
      <c r="A48" s="18"/>
      <c r="B48" s="19" t="s">
        <v>149</v>
      </c>
      <c r="C48" s="19"/>
      <c r="D48" s="20"/>
      <c r="E48" s="21">
        <f>SUM(E38:E47)</f>
        <v>3000000</v>
      </c>
      <c r="F48" s="21">
        <f>SUM(F38:F47)</f>
        <v>500000</v>
      </c>
      <c r="G48" s="22">
        <f>SUM(G38:G47)</f>
        <v>3000000</v>
      </c>
      <c r="H48" s="21">
        <f t="shared" si="0"/>
        <v>6500000</v>
      </c>
    </row>
    <row r="49" spans="1:8" ht="24.75" customHeight="1">
      <c r="A49" s="5">
        <v>1</v>
      </c>
      <c r="B49" s="6" t="s">
        <v>33</v>
      </c>
      <c r="C49" s="6" t="s">
        <v>34</v>
      </c>
      <c r="D49" s="7" t="s">
        <v>35</v>
      </c>
      <c r="E49" s="8"/>
      <c r="F49" s="8">
        <v>0</v>
      </c>
      <c r="G49" s="15">
        <v>0</v>
      </c>
      <c r="H49" s="8">
        <f t="shared" si="0"/>
        <v>0</v>
      </c>
    </row>
    <row r="50" spans="1:8" ht="24.75" customHeight="1">
      <c r="A50" s="5">
        <v>2</v>
      </c>
      <c r="B50" s="6" t="s">
        <v>33</v>
      </c>
      <c r="C50" s="6" t="s">
        <v>36</v>
      </c>
      <c r="D50" s="7" t="s">
        <v>37</v>
      </c>
      <c r="E50" s="8"/>
      <c r="F50" s="8">
        <v>0</v>
      </c>
      <c r="G50" s="15">
        <v>0</v>
      </c>
      <c r="H50" s="8">
        <f t="shared" si="0"/>
        <v>0</v>
      </c>
    </row>
    <row r="51" spans="1:8" ht="24.75" customHeight="1">
      <c r="A51" s="5">
        <v>3</v>
      </c>
      <c r="B51" s="6" t="s">
        <v>33</v>
      </c>
      <c r="C51" s="6" t="s">
        <v>38</v>
      </c>
      <c r="D51" s="7" t="s">
        <v>39</v>
      </c>
      <c r="E51" s="8"/>
      <c r="F51" s="8">
        <v>0</v>
      </c>
      <c r="G51" s="15">
        <v>0</v>
      </c>
      <c r="H51" s="8">
        <f t="shared" si="0"/>
        <v>0</v>
      </c>
    </row>
    <row r="52" spans="1:8" ht="24.75" customHeight="1">
      <c r="A52" s="5">
        <v>4</v>
      </c>
      <c r="B52" s="6" t="s">
        <v>33</v>
      </c>
      <c r="C52" s="6" t="s">
        <v>40</v>
      </c>
      <c r="D52" s="7" t="s">
        <v>41</v>
      </c>
      <c r="F52" s="8">
        <v>0</v>
      </c>
      <c r="G52" s="15">
        <v>0</v>
      </c>
      <c r="H52" s="8">
        <f>E55+F52+G52</f>
        <v>1000000</v>
      </c>
    </row>
    <row r="53" spans="1:8" ht="24.75" customHeight="1">
      <c r="A53" s="5">
        <v>5</v>
      </c>
      <c r="B53" s="6" t="s">
        <v>33</v>
      </c>
      <c r="C53" s="6" t="s">
        <v>42</v>
      </c>
      <c r="D53" s="7" t="s">
        <v>43</v>
      </c>
      <c r="E53" s="8"/>
      <c r="F53" s="8">
        <v>0</v>
      </c>
      <c r="G53" s="15">
        <v>0</v>
      </c>
      <c r="H53" s="8">
        <f t="shared" si="0"/>
        <v>0</v>
      </c>
    </row>
    <row r="54" spans="1:8" ht="24.75" customHeight="1">
      <c r="A54" s="5">
        <v>6</v>
      </c>
      <c r="B54" s="6" t="s">
        <v>33</v>
      </c>
      <c r="C54" s="6" t="s">
        <v>44</v>
      </c>
      <c r="D54" s="7" t="s">
        <v>45</v>
      </c>
      <c r="E54" s="8">
        <v>1000000</v>
      </c>
      <c r="F54" s="8">
        <v>0</v>
      </c>
      <c r="G54" s="15">
        <v>0</v>
      </c>
      <c r="H54" s="8">
        <f t="shared" si="0"/>
        <v>1000000</v>
      </c>
    </row>
    <row r="55" spans="1:8" ht="24.75" customHeight="1">
      <c r="A55" s="5">
        <v>7</v>
      </c>
      <c r="B55" s="6" t="s">
        <v>33</v>
      </c>
      <c r="C55" s="6" t="s">
        <v>46</v>
      </c>
      <c r="D55" s="7" t="s">
        <v>47</v>
      </c>
      <c r="E55" s="8">
        <v>1000000</v>
      </c>
      <c r="F55" s="8">
        <v>0</v>
      </c>
      <c r="G55" s="15">
        <v>0</v>
      </c>
      <c r="H55" s="8">
        <f t="shared" si="0"/>
        <v>1000000</v>
      </c>
    </row>
    <row r="56" spans="1:8" ht="24.75" customHeight="1">
      <c r="A56" s="5">
        <v>8</v>
      </c>
      <c r="B56" s="6" t="s">
        <v>33</v>
      </c>
      <c r="C56" s="6" t="s">
        <v>48</v>
      </c>
      <c r="D56" s="7" t="s">
        <v>49</v>
      </c>
      <c r="E56" s="8">
        <v>1000000</v>
      </c>
      <c r="F56" s="8">
        <v>0</v>
      </c>
      <c r="G56" s="15">
        <v>0</v>
      </c>
      <c r="H56" s="8">
        <f t="shared" si="0"/>
        <v>1000000</v>
      </c>
    </row>
    <row r="57" spans="1:8" ht="24.75" customHeight="1">
      <c r="A57" s="5">
        <v>9</v>
      </c>
      <c r="B57" s="6" t="s">
        <v>33</v>
      </c>
      <c r="C57" s="6" t="s">
        <v>50</v>
      </c>
      <c r="D57" s="7" t="s">
        <v>51</v>
      </c>
      <c r="E57" s="8"/>
      <c r="F57" s="8">
        <v>0</v>
      </c>
      <c r="G57" s="15">
        <v>0</v>
      </c>
      <c r="H57" s="8">
        <f t="shared" si="0"/>
        <v>0</v>
      </c>
    </row>
    <row r="58" spans="1:8" ht="24.75" customHeight="1">
      <c r="A58" s="18"/>
      <c r="B58" s="19" t="s">
        <v>150</v>
      </c>
      <c r="C58" s="19"/>
      <c r="D58" s="20"/>
      <c r="E58" s="21">
        <f>SUM(E49:E57)</f>
        <v>3000000</v>
      </c>
      <c r="F58" s="21">
        <f>SUM(F49:F57)</f>
        <v>0</v>
      </c>
      <c r="G58" s="22">
        <f>SUM(G49:G57)</f>
        <v>0</v>
      </c>
      <c r="H58" s="21">
        <f t="shared" si="0"/>
        <v>3000000</v>
      </c>
    </row>
    <row r="59" spans="1:8" ht="24.75" customHeight="1">
      <c r="A59" s="5">
        <v>1</v>
      </c>
      <c r="B59" s="6" t="s">
        <v>109</v>
      </c>
      <c r="C59" s="6" t="s">
        <v>110</v>
      </c>
      <c r="D59" s="7" t="s">
        <v>111</v>
      </c>
      <c r="E59" s="8"/>
      <c r="F59" s="8">
        <v>0</v>
      </c>
      <c r="G59" s="15">
        <v>4000000</v>
      </c>
      <c r="H59" s="8">
        <f t="shared" si="0"/>
        <v>4000000</v>
      </c>
    </row>
    <row r="60" spans="1:8" ht="24.75" customHeight="1">
      <c r="A60" s="5">
        <v>2</v>
      </c>
      <c r="B60" s="6" t="s">
        <v>109</v>
      </c>
      <c r="C60" s="6" t="s">
        <v>112</v>
      </c>
      <c r="D60" s="7" t="s">
        <v>113</v>
      </c>
      <c r="E60" s="8">
        <v>3000000</v>
      </c>
      <c r="F60" s="8">
        <v>0</v>
      </c>
      <c r="G60" s="15">
        <v>0</v>
      </c>
      <c r="H60" s="8">
        <f t="shared" si="0"/>
        <v>3000000</v>
      </c>
    </row>
    <row r="61" spans="1:8" ht="24.75" customHeight="1">
      <c r="A61" s="5">
        <v>3</v>
      </c>
      <c r="B61" s="6" t="s">
        <v>109</v>
      </c>
      <c r="C61" s="6" t="s">
        <v>114</v>
      </c>
      <c r="D61" s="7" t="s">
        <v>115</v>
      </c>
      <c r="E61" s="8"/>
      <c r="F61" s="8">
        <v>0</v>
      </c>
      <c r="G61" s="15">
        <v>0</v>
      </c>
      <c r="H61" s="8">
        <f t="shared" si="0"/>
        <v>0</v>
      </c>
    </row>
    <row r="62" spans="1:8" ht="24.75" customHeight="1">
      <c r="A62" s="18"/>
      <c r="B62" s="19" t="s">
        <v>151</v>
      </c>
      <c r="C62" s="19"/>
      <c r="D62" s="20"/>
      <c r="E62" s="21">
        <f>SUM(E59:E61)</f>
        <v>3000000</v>
      </c>
      <c r="F62" s="21">
        <f>SUM(F59:F61)</f>
        <v>0</v>
      </c>
      <c r="G62" s="22">
        <f>SUM(G59:G61)</f>
        <v>4000000</v>
      </c>
      <c r="H62" s="21">
        <f t="shared" si="0"/>
        <v>7000000</v>
      </c>
    </row>
    <row r="63" spans="1:8" ht="24.75" customHeight="1">
      <c r="A63" s="5">
        <v>1</v>
      </c>
      <c r="B63" s="6" t="s">
        <v>116</v>
      </c>
      <c r="C63" s="6" t="s">
        <v>117</v>
      </c>
      <c r="D63" s="7" t="s">
        <v>118</v>
      </c>
      <c r="E63" s="8">
        <v>1835250</v>
      </c>
      <c r="F63" s="8">
        <v>0</v>
      </c>
      <c r="G63" s="15">
        <v>0</v>
      </c>
      <c r="H63" s="8">
        <f t="shared" si="0"/>
        <v>1835250</v>
      </c>
    </row>
    <row r="64" spans="1:8" ht="24.75" customHeight="1">
      <c r="A64" s="5">
        <v>2</v>
      </c>
      <c r="B64" s="6" t="s">
        <v>116</v>
      </c>
      <c r="C64" s="6" t="s">
        <v>119</v>
      </c>
      <c r="D64" s="7" t="s">
        <v>120</v>
      </c>
      <c r="E64" s="8">
        <v>1164750</v>
      </c>
      <c r="F64" s="8">
        <v>0</v>
      </c>
      <c r="G64" s="15">
        <v>0</v>
      </c>
      <c r="H64" s="8">
        <f t="shared" si="0"/>
        <v>1164750</v>
      </c>
    </row>
    <row r="65" spans="1:8" ht="24.75" customHeight="1">
      <c r="A65" s="18"/>
      <c r="B65" s="19" t="s">
        <v>152</v>
      </c>
      <c r="C65" s="19"/>
      <c r="D65" s="20"/>
      <c r="E65" s="21">
        <f>SUM(E63:E64)</f>
        <v>3000000</v>
      </c>
      <c r="F65" s="21">
        <f>SUM(F63:F64)</f>
        <v>0</v>
      </c>
      <c r="G65" s="22">
        <f>SUM(G63:G64)</f>
        <v>0</v>
      </c>
      <c r="H65" s="21">
        <f t="shared" si="0"/>
        <v>3000000</v>
      </c>
    </row>
    <row r="66" spans="1:8" ht="24.75" customHeight="1">
      <c r="A66" s="5">
        <v>1</v>
      </c>
      <c r="B66" s="6" t="s">
        <v>69</v>
      </c>
      <c r="C66" s="6" t="s">
        <v>70</v>
      </c>
      <c r="D66" s="7" t="s">
        <v>71</v>
      </c>
      <c r="E66" s="27">
        <v>348000</v>
      </c>
      <c r="F66" s="8">
        <v>0</v>
      </c>
      <c r="G66" s="15">
        <v>0</v>
      </c>
      <c r="H66" s="8">
        <f t="shared" si="0"/>
        <v>348000</v>
      </c>
    </row>
    <row r="67" spans="1:8" ht="24.75" customHeight="1">
      <c r="A67" s="5">
        <v>2</v>
      </c>
      <c r="B67" s="6" t="s">
        <v>69</v>
      </c>
      <c r="C67" s="6" t="s">
        <v>72</v>
      </c>
      <c r="D67" s="7" t="s">
        <v>73</v>
      </c>
      <c r="E67" s="27">
        <v>270000</v>
      </c>
      <c r="F67" s="8">
        <v>0</v>
      </c>
      <c r="G67" s="15">
        <v>0</v>
      </c>
      <c r="H67" s="8">
        <f t="shared" si="0"/>
        <v>270000</v>
      </c>
    </row>
    <row r="68" spans="1:8" ht="24.75" customHeight="1">
      <c r="A68" s="5">
        <v>3</v>
      </c>
      <c r="B68" s="6" t="s">
        <v>69</v>
      </c>
      <c r="C68" s="6" t="s">
        <v>74</v>
      </c>
      <c r="D68" s="7" t="s">
        <v>75</v>
      </c>
      <c r="E68" s="27">
        <v>350000</v>
      </c>
      <c r="F68" s="8">
        <v>0</v>
      </c>
      <c r="G68" s="15">
        <v>0</v>
      </c>
      <c r="H68" s="8">
        <f t="shared" si="0"/>
        <v>350000</v>
      </c>
    </row>
    <row r="69" spans="1:8" ht="24.75" customHeight="1">
      <c r="A69" s="5">
        <v>4</v>
      </c>
      <c r="B69" s="6" t="s">
        <v>69</v>
      </c>
      <c r="C69" s="6" t="s">
        <v>76</v>
      </c>
      <c r="D69" s="7" t="s">
        <v>77</v>
      </c>
      <c r="E69" s="27">
        <v>540000</v>
      </c>
      <c r="F69" s="8">
        <v>0</v>
      </c>
      <c r="G69" s="15">
        <v>800000</v>
      </c>
      <c r="H69" s="8">
        <f t="shared" si="0"/>
        <v>1340000</v>
      </c>
    </row>
    <row r="70" spans="1:8" ht="24.75" customHeight="1">
      <c r="A70" s="5">
        <v>5</v>
      </c>
      <c r="B70" s="6" t="s">
        <v>69</v>
      </c>
      <c r="C70" s="6" t="s">
        <v>78</v>
      </c>
      <c r="D70" s="7" t="s">
        <v>79</v>
      </c>
      <c r="E70" s="27">
        <v>420000</v>
      </c>
      <c r="F70" s="8">
        <v>0</v>
      </c>
      <c r="G70" s="15">
        <v>0</v>
      </c>
      <c r="H70" s="8">
        <f t="shared" si="0"/>
        <v>420000</v>
      </c>
    </row>
    <row r="71" spans="1:8" ht="24.75" customHeight="1">
      <c r="A71" s="5">
        <v>6</v>
      </c>
      <c r="B71" s="6" t="s">
        <v>69</v>
      </c>
      <c r="C71" s="6" t="s">
        <v>80</v>
      </c>
      <c r="D71" s="7" t="s">
        <v>81</v>
      </c>
      <c r="E71" s="27">
        <v>390000</v>
      </c>
      <c r="F71" s="8">
        <v>0</v>
      </c>
      <c r="G71" s="15">
        <v>0</v>
      </c>
      <c r="H71" s="8">
        <f t="shared" si="0"/>
        <v>390000</v>
      </c>
    </row>
    <row r="72" spans="1:8" ht="24.75" customHeight="1">
      <c r="A72" s="5">
        <v>7</v>
      </c>
      <c r="B72" s="6" t="s">
        <v>69</v>
      </c>
      <c r="C72" s="6" t="s">
        <v>82</v>
      </c>
      <c r="D72" s="7" t="s">
        <v>83</v>
      </c>
      <c r="E72" s="27">
        <v>310000</v>
      </c>
      <c r="F72" s="8">
        <v>0</v>
      </c>
      <c r="G72" s="15">
        <v>0</v>
      </c>
      <c r="H72" s="8">
        <f t="shared" si="0"/>
        <v>310000</v>
      </c>
    </row>
    <row r="73" spans="1:8" ht="24.75" customHeight="1">
      <c r="A73" s="5">
        <v>8</v>
      </c>
      <c r="B73" s="6" t="s">
        <v>69</v>
      </c>
      <c r="C73" s="6" t="s">
        <v>84</v>
      </c>
      <c r="D73" s="7" t="s">
        <v>85</v>
      </c>
      <c r="E73" s="27">
        <v>372000</v>
      </c>
      <c r="F73" s="8">
        <v>0</v>
      </c>
      <c r="G73" s="15">
        <v>0</v>
      </c>
      <c r="H73" s="8">
        <f t="shared" si="0"/>
        <v>372000</v>
      </c>
    </row>
    <row r="74" spans="1:8" ht="24.75" customHeight="1">
      <c r="A74" s="18"/>
      <c r="B74" s="19" t="s">
        <v>153</v>
      </c>
      <c r="C74" s="19"/>
      <c r="D74" s="20"/>
      <c r="E74" s="21">
        <f>SUM(E66:E73)</f>
        <v>3000000</v>
      </c>
      <c r="F74" s="21">
        <f>SUM(F66:F73)</f>
        <v>0</v>
      </c>
      <c r="G74" s="22">
        <f>SUM(G66:G73)</f>
        <v>800000</v>
      </c>
      <c r="H74" s="21">
        <f t="shared" ref="H74:H83" si="1">E74+F74+G74</f>
        <v>3800000</v>
      </c>
    </row>
    <row r="75" spans="1:8" ht="24.75" customHeight="1">
      <c r="A75" s="5">
        <v>1</v>
      </c>
      <c r="B75" s="6" t="s">
        <v>52</v>
      </c>
      <c r="C75" s="6" t="s">
        <v>53</v>
      </c>
      <c r="D75" s="7" t="s">
        <v>54</v>
      </c>
      <c r="E75" s="8">
        <v>1000000</v>
      </c>
      <c r="F75" s="8">
        <v>0</v>
      </c>
      <c r="G75" s="15">
        <v>0</v>
      </c>
      <c r="H75" s="8">
        <f t="shared" si="1"/>
        <v>1000000</v>
      </c>
    </row>
    <row r="76" spans="1:8" ht="24.75" customHeight="1">
      <c r="A76" s="5">
        <v>2</v>
      </c>
      <c r="B76" s="6" t="s">
        <v>52</v>
      </c>
      <c r="C76" s="6" t="s">
        <v>55</v>
      </c>
      <c r="D76" s="7" t="s">
        <v>56</v>
      </c>
      <c r="E76" s="8"/>
      <c r="F76" s="8">
        <v>500000</v>
      </c>
      <c r="G76" s="15">
        <v>0</v>
      </c>
      <c r="H76" s="8">
        <f t="shared" si="1"/>
        <v>500000</v>
      </c>
    </row>
    <row r="77" spans="1:8" ht="24.75" customHeight="1">
      <c r="A77" s="5">
        <v>3</v>
      </c>
      <c r="B77" s="6" t="s">
        <v>52</v>
      </c>
      <c r="C77" s="6" t="s">
        <v>57</v>
      </c>
      <c r="D77" s="7" t="s">
        <v>58</v>
      </c>
      <c r="E77" s="8"/>
      <c r="F77" s="8">
        <v>500000</v>
      </c>
      <c r="G77" s="15">
        <v>0</v>
      </c>
      <c r="H77" s="8">
        <f t="shared" si="1"/>
        <v>500000</v>
      </c>
    </row>
    <row r="78" spans="1:8" ht="24.75" customHeight="1">
      <c r="A78" s="5">
        <v>4</v>
      </c>
      <c r="B78" s="6" t="s">
        <v>52</v>
      </c>
      <c r="C78" s="6" t="s">
        <v>59</v>
      </c>
      <c r="D78" s="7" t="s">
        <v>60</v>
      </c>
      <c r="E78" s="8"/>
      <c r="F78" s="8">
        <v>0</v>
      </c>
      <c r="G78" s="15">
        <v>0</v>
      </c>
      <c r="H78" s="8">
        <f t="shared" si="1"/>
        <v>0</v>
      </c>
    </row>
    <row r="79" spans="1:8" ht="24.75" customHeight="1">
      <c r="A79" s="5">
        <v>5</v>
      </c>
      <c r="B79" s="6" t="s">
        <v>52</v>
      </c>
      <c r="C79" s="6" t="s">
        <v>61</v>
      </c>
      <c r="D79" s="7" t="s">
        <v>62</v>
      </c>
      <c r="E79" s="8"/>
      <c r="F79" s="8">
        <v>0</v>
      </c>
      <c r="G79" s="15">
        <v>0</v>
      </c>
      <c r="H79" s="8">
        <f t="shared" si="1"/>
        <v>0</v>
      </c>
    </row>
    <row r="80" spans="1:8" ht="24.75" customHeight="1">
      <c r="A80" s="5">
        <v>6</v>
      </c>
      <c r="B80" s="6" t="s">
        <v>52</v>
      </c>
      <c r="C80" s="6" t="s">
        <v>63</v>
      </c>
      <c r="D80" s="7" t="s">
        <v>64</v>
      </c>
      <c r="E80" s="8">
        <v>1000000</v>
      </c>
      <c r="F80" s="8">
        <v>0</v>
      </c>
      <c r="G80" s="15">
        <v>0</v>
      </c>
      <c r="H80" s="8">
        <f t="shared" si="1"/>
        <v>1000000</v>
      </c>
    </row>
    <row r="81" spans="1:8" ht="24.75" customHeight="1">
      <c r="A81" s="5">
        <v>7</v>
      </c>
      <c r="B81" s="6" t="s">
        <v>52</v>
      </c>
      <c r="C81" s="6" t="s">
        <v>65</v>
      </c>
      <c r="D81" s="7" t="s">
        <v>66</v>
      </c>
      <c r="E81" s="8">
        <v>1000000</v>
      </c>
      <c r="F81" s="8">
        <v>0</v>
      </c>
      <c r="G81" s="15">
        <v>0</v>
      </c>
      <c r="H81" s="8">
        <f t="shared" si="1"/>
        <v>1000000</v>
      </c>
    </row>
    <row r="82" spans="1:8" ht="24.75" customHeight="1">
      <c r="A82" s="5">
        <v>8</v>
      </c>
      <c r="B82" s="6" t="s">
        <v>52</v>
      </c>
      <c r="C82" s="6" t="s">
        <v>67</v>
      </c>
      <c r="D82" s="7" t="s">
        <v>68</v>
      </c>
      <c r="E82" s="8"/>
      <c r="F82" s="8">
        <v>0</v>
      </c>
      <c r="G82" s="15">
        <v>0</v>
      </c>
      <c r="H82" s="8">
        <f t="shared" si="1"/>
        <v>0</v>
      </c>
    </row>
    <row r="83" spans="1:8" ht="24.75" customHeight="1">
      <c r="A83" s="18"/>
      <c r="B83" s="19" t="s">
        <v>154</v>
      </c>
      <c r="C83" s="19"/>
      <c r="D83" s="19"/>
      <c r="E83" s="21">
        <f>SUM(E75:E82)</f>
        <v>3000000</v>
      </c>
      <c r="F83" s="21">
        <f t="shared" ref="F83:G83" si="2">SUM(F75:F82)</f>
        <v>1000000</v>
      </c>
      <c r="G83" s="22">
        <f t="shared" si="2"/>
        <v>0</v>
      </c>
      <c r="H83" s="21">
        <f t="shared" si="1"/>
        <v>4000000</v>
      </c>
    </row>
    <row r="84" spans="1:8" ht="24.75" customHeight="1">
      <c r="A84" s="10"/>
      <c r="B84" s="33" t="s">
        <v>155</v>
      </c>
      <c r="C84" s="34"/>
      <c r="D84" s="11"/>
      <c r="E84" s="17">
        <f t="shared" ref="E84:H84" si="3">SUM(E83,E74,E65,E62,E58,E48,E37,E20)</f>
        <v>24000000</v>
      </c>
      <c r="F84" s="17">
        <f t="shared" si="3"/>
        <v>3000000</v>
      </c>
      <c r="G84" s="17">
        <f t="shared" si="3"/>
        <v>23000000</v>
      </c>
      <c r="H84" s="17">
        <f t="shared" si="3"/>
        <v>50000000</v>
      </c>
    </row>
  </sheetData>
  <mergeCells count="9">
    <mergeCell ref="G1:H1"/>
    <mergeCell ref="A5:H5"/>
    <mergeCell ref="A3:H3"/>
    <mergeCell ref="B84:C84"/>
    <mergeCell ref="H7:H8"/>
    <mergeCell ref="D7:D8"/>
    <mergeCell ref="C7:C8"/>
    <mergeCell ref="B7:B8"/>
    <mergeCell ref="A7:A8"/>
  </mergeCells>
  <printOptions horizontalCentered="1"/>
  <pageMargins left="0.7" right="0.7" top="0.75" bottom="0.75" header="0.3" footer="0.3"/>
  <pageSetup paperSize="9" scale="76" fitToHeight="3" orientation="portrait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chattika maeprasart</cp:lastModifiedBy>
  <cp:lastPrinted>2021-09-20T11:46:48Z</cp:lastPrinted>
  <dcterms:created xsi:type="dcterms:W3CDTF">2021-05-24T09:00:01Z</dcterms:created>
  <dcterms:modified xsi:type="dcterms:W3CDTF">2021-09-20T11:47:18Z</dcterms:modified>
</cp:coreProperties>
</file>